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ta Slaustiene\Desktop\"/>
    </mc:Choice>
  </mc:AlternateContent>
  <xr:revisionPtr revIDLastSave="0" documentId="13_ncr:1_{E130C93D-CF17-4CA8-9279-89748968EC2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LKC parama" sheetId="1" r:id="rId1"/>
  </sheets>
  <definedNames>
    <definedName name="_xlnm.Print_Area" localSheetId="0">'LKC parama'!$A$3:$K$91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1" i="1" l="1"/>
  <c r="F69" i="1" l="1"/>
  <c r="F92" i="1" l="1"/>
</calcChain>
</file>

<file path=xl/sharedStrings.xml><?xml version="1.0" encoding="utf-8"?>
<sst xmlns="http://schemas.openxmlformats.org/spreadsheetml/2006/main" count="430" uniqueCount="286">
  <si>
    <t>Projekto vykdytojas</t>
  </si>
  <si>
    <t>Bendros gamybos šalys</t>
  </si>
  <si>
    <t>Tęstinės gamybos statusą turinčio filmo gamyba</t>
  </si>
  <si>
    <t>Vaidybinis ilgametražis</t>
  </si>
  <si>
    <t>Dokumentinis ilgametražis</t>
  </si>
  <si>
    <t>Projekto kategorija</t>
  </si>
  <si>
    <t>Filmo pavadinimas</t>
  </si>
  <si>
    <t>Filmo rūšis</t>
  </si>
  <si>
    <t>Bendras filmo biudžetas/filmo parengiamųjų darbų sąnaudos, EUR</t>
  </si>
  <si>
    <t>VISO skirta filmų gamybos darbams:</t>
  </si>
  <si>
    <t>Animacinio trumpametražio filmo gamyba</t>
  </si>
  <si>
    <t>Filmo vystymo darbai</t>
  </si>
  <si>
    <t>Režisierius   ar  scenarijaus autorius (Filmo scenarijaus kūrimo darbų projekto)</t>
  </si>
  <si>
    <t>Tęstinės gamybos statusą turinčio projekto finansavimo laikotarpis</t>
  </si>
  <si>
    <t>VISO skirta filmų gamybos ir parengiamiesiems darbams:</t>
  </si>
  <si>
    <t>Visa rekomenduojama skirti suma (tęstinės gamybos statusą turintiems projektams), EUR</t>
  </si>
  <si>
    <t>Debiutinio filmo gamyba</t>
  </si>
  <si>
    <t>Vaidybinio trumpametražio filmo gamyba</t>
  </si>
  <si>
    <t>Vaidybinio ilgametražio filmo gamyba</t>
  </si>
  <si>
    <t>Mažumos bendra gamyba  gamyba</t>
  </si>
  <si>
    <t>VšĮ "Uljana Kim ir ko"</t>
  </si>
  <si>
    <t>Dokumentinio ilgametražio filmo gamyba</t>
  </si>
  <si>
    <t xml:space="preserve">Televizinės meninės dokumentikos gamyba </t>
  </si>
  <si>
    <t>Dokumentinio trumpametražio filmo gamyba</t>
  </si>
  <si>
    <t>Dokumentinis trumpametražis</t>
  </si>
  <si>
    <t>"Drugelio širdis"</t>
  </si>
  <si>
    <t xml:space="preserve">Inesa Kurklietytė </t>
  </si>
  <si>
    <t>2020-2021 m.</t>
  </si>
  <si>
    <t>VšĮ "Just a moment"</t>
  </si>
  <si>
    <t>"Medžioklė"</t>
  </si>
  <si>
    <t>UAB "Ultra nominum"</t>
  </si>
  <si>
    <t>Aistė Stonytė-Budzinauskienė</t>
  </si>
  <si>
    <t>"Irena"</t>
  </si>
  <si>
    <t>"XIX a. fotografo palikimas"</t>
  </si>
  <si>
    <t>Giedrė Žickytė</t>
  </si>
  <si>
    <t>VšĮ "Moonmakers"</t>
  </si>
  <si>
    <t>Mindaugas Meškauskas</t>
  </si>
  <si>
    <t>UAB "Era film"</t>
  </si>
  <si>
    <t>Andrius Lynugaris</t>
  </si>
  <si>
    <t>VšĮ "Pilietinė medija"</t>
  </si>
  <si>
    <t>VšĮ "ŪKŲ studija"</t>
  </si>
  <si>
    <t xml:space="preserve"> </t>
  </si>
  <si>
    <t>VISO skirta filmų parengiamiesiems darbams:</t>
  </si>
  <si>
    <t>VšĮ "Fralita Films"</t>
  </si>
  <si>
    <t>Mikrobiudžeto vaidybinio ilgametražio filmo gamyba</t>
  </si>
  <si>
    <t>Pirmojo trumpametražio filmo gamyba</t>
  </si>
  <si>
    <t>Sergejus Loznica</t>
  </si>
  <si>
    <t>2019-2021 m.</t>
  </si>
  <si>
    <t>"Pirmas"</t>
  </si>
  <si>
    <t>Laurynas Valkiūnas</t>
  </si>
  <si>
    <t>"p. Landsbergis"</t>
  </si>
  <si>
    <t>Lietuva, Nyderlandai</t>
  </si>
  <si>
    <t>"Gyvenimas po mirties"</t>
  </si>
  <si>
    <t>Nerijus Milerius</t>
  </si>
  <si>
    <t>VšĮ "Film Jam"</t>
  </si>
  <si>
    <t>"Mūza"</t>
  </si>
  <si>
    <t>2021-2022 m.</t>
  </si>
  <si>
    <t>Agnė Marcinkevičiūtė</t>
  </si>
  <si>
    <t>"Bogdanas nenori namo"</t>
  </si>
  <si>
    <t>Marat Sargsyan</t>
  </si>
  <si>
    <t>UAB "Lusar"</t>
  </si>
  <si>
    <t>2021 m. skirta suma, EUR</t>
  </si>
  <si>
    <t>Macej Drygas</t>
  </si>
  <si>
    <t>Lenkija, Lietuva</t>
  </si>
  <si>
    <t>"Medis"</t>
  </si>
  <si>
    <t>Gintautas Dailyda</t>
  </si>
  <si>
    <t>VšĮ "Bravo Filmas"</t>
  </si>
  <si>
    <t>"Nutirpusio ledo lyga"</t>
  </si>
  <si>
    <t>Emilija Petkūnaitė</t>
  </si>
  <si>
    <t>"Mano tėtis"</t>
  </si>
  <si>
    <t>Virginija Vareikytė</t>
  </si>
  <si>
    <t>VšĮ "Studija TViP"</t>
  </si>
  <si>
    <t>"Postas aušroje"</t>
  </si>
  <si>
    <t>"PC Lietuva"</t>
  </si>
  <si>
    <t>Mykolas Vildžiūnas</t>
  </si>
  <si>
    <t>VšĮ "Kaukių akademija"</t>
  </si>
  <si>
    <t>"Traukiniai“</t>
  </si>
  <si>
    <t>Lietuva, Bulgarija, Estija</t>
  </si>
  <si>
    <t>"Deivės beieškant"</t>
  </si>
  <si>
    <t>Lina Plioplytė</t>
  </si>
  <si>
    <t>"Vieno buto istorija. Kazys Boruta"</t>
  </si>
  <si>
    <t>Jūratė Samulionytė</t>
  </si>
  <si>
    <t>VšĮ "Fralita films"</t>
  </si>
  <si>
    <t xml:space="preserve">UAB "Era Film“ </t>
  </si>
  <si>
    <t>"Sinefilija"</t>
  </si>
  <si>
    <t>Algimantas Puipa</t>
  </si>
  <si>
    <t>VšĮ  „Uljana Kim ir ko"</t>
  </si>
  <si>
    <t>"Piligrimai"</t>
  </si>
  <si>
    <t>Laurynas Bareiša</t>
  </si>
  <si>
    <t>MB "Po mokyklos"</t>
  </si>
  <si>
    <t>"Jūratė ir Kastytis"</t>
  </si>
  <si>
    <t>Animacinis trumpametražis</t>
  </si>
  <si>
    <t>Gediminas Šiaulys</t>
  </si>
  <si>
    <t>UAB "Kitchen Department"</t>
  </si>
  <si>
    <t>"Katu katu katinai"</t>
  </si>
  <si>
    <t>Giedrė Narušytė Boots</t>
  </si>
  <si>
    <t>"Purga"</t>
  </si>
  <si>
    <t>Interaktyvus kino projektas</t>
  </si>
  <si>
    <t>Antanas Skučas, Gintarė Valevičiūtė-Brazauskienė</t>
  </si>
  <si>
    <t>MB "Tylus kinas"</t>
  </si>
  <si>
    <t>"Garrano"</t>
  </si>
  <si>
    <t>David Doutel, Vasco Sá</t>
  </si>
  <si>
    <t>VšĮ "Art shot"</t>
  </si>
  <si>
    <t>Portugalija, Lietuva</t>
  </si>
  <si>
    <t>"Pietų miegas"</t>
  </si>
  <si>
    <t>Nils Skapans</t>
  </si>
  <si>
    <t>Latvija, Lietuva</t>
  </si>
  <si>
    <t>"Trys"</t>
  </si>
  <si>
    <t>Juanjo Giminez</t>
  </si>
  <si>
    <t>VšĮ "Čiobreliai"</t>
  </si>
  <si>
    <t>Ispanija, Prancūzija, Lietuva</t>
  </si>
  <si>
    <t>"Vakarinė žvaigždė"</t>
  </si>
  <si>
    <t>VšĮ "Natrix Natrix"</t>
  </si>
  <si>
    <t>"Trys auksakasio sapnai"</t>
  </si>
  <si>
    <t>Mantas Kvedaravičius</t>
  </si>
  <si>
    <t>Lietuva, Graikija, Uganda</t>
  </si>
  <si>
    <t>"Poetas"</t>
  </si>
  <si>
    <t>Vytautas V. Landsbergis, Giedrius Tamoševičius</t>
  </si>
  <si>
    <t>VšĮ "A propos studija"</t>
  </si>
  <si>
    <t>"Lobis"</t>
  </si>
  <si>
    <t>Agnė Marcinkevičiutė</t>
  </si>
  <si>
    <t>VšĮ "Studija2"</t>
  </si>
  <si>
    <t>"Bastūnai"</t>
  </si>
  <si>
    <t>Šarūnas Bartas</t>
  </si>
  <si>
    <t>IĮ Šarūno Barto „Studija Kinema"</t>
  </si>
  <si>
    <t>"Pėdsakai"</t>
  </si>
  <si>
    <t>Dubravka Turic</t>
  </si>
  <si>
    <t>UAB "Tremora"</t>
  </si>
  <si>
    <t>Kroatija,  Lietuva</t>
  </si>
  <si>
    <t>"Sausis"</t>
  </si>
  <si>
    <t>Viesturs Kairišs</t>
  </si>
  <si>
    <t>UAB "Artbox"</t>
  </si>
  <si>
    <t>Latvija, Lenkija, Lietuva</t>
  </si>
  <si>
    <t>"Lemtingasis kirstukas"</t>
  </si>
  <si>
    <t>Animacinis ilgametražis</t>
  </si>
  <si>
    <t xml:space="preserve"> VšĮ "Art shot"</t>
  </si>
  <si>
    <t>Martina Meštrovič</t>
  </si>
  <si>
    <t>"Daug geresnis"</t>
  </si>
  <si>
    <t>Skirmanta Jakaitė</t>
  </si>
  <si>
    <t>UAB "Meinart"</t>
  </si>
  <si>
    <t xml:space="preserve">Meinardas Valkevičius </t>
  </si>
  <si>
    <t>"Tobulai tinkantys"</t>
  </si>
  <si>
    <t>Animacinio kelių dalių filmo gamyba</t>
  </si>
  <si>
    <t>"Babaužiukai"</t>
  </si>
  <si>
    <t>Animacinis kelių dalių filmas</t>
  </si>
  <si>
    <t xml:space="preserve">Tadas Vidmantas </t>
  </si>
  <si>
    <t>MB "Laukite tęsinio"</t>
  </si>
  <si>
    <t>"Žvejybos uostas"</t>
  </si>
  <si>
    <t xml:space="preserve">Robertas Nevecka </t>
  </si>
  <si>
    <t xml:space="preserve">VšĮ „Akis bado“ </t>
  </si>
  <si>
    <t xml:space="preserve">UAB „Gluk media“ </t>
  </si>
  <si>
    <t>Agnija Leonova</t>
  </si>
  <si>
    <t>"Pasaka"</t>
  </si>
  <si>
    <t>Lietuva, Prancūzija, Belgija</t>
  </si>
  <si>
    <t>Titas Laucius</t>
  </si>
  <si>
    <t>Tomas Vengris</t>
  </si>
  <si>
    <t>Marija Kavtaradzė</t>
  </si>
  <si>
    <t>Ieva Vertelytė</t>
  </si>
  <si>
    <t xml:space="preserve">Ramunė Čekuolytė </t>
  </si>
  <si>
    <t>Vaidybinis trumpametražis</t>
  </si>
  <si>
    <t>Beatričė Bukantytė, Rastko Novakovič</t>
  </si>
  <si>
    <t xml:space="preserve">Vytautas Katkus </t>
  </si>
  <si>
    <t>Jorūnė Greičiūtė</t>
  </si>
  <si>
    <t>Grigorijus Dobryginas</t>
  </si>
  <si>
    <t>Rusija, Lietuva</t>
  </si>
  <si>
    <t xml:space="preserve">Ernestas Jankauskas </t>
  </si>
  <si>
    <t>2021-2022</t>
  </si>
  <si>
    <t xml:space="preserve">Donatas Ulvydas </t>
  </si>
  <si>
    <t>Laura Tamošiūnaitė</t>
  </si>
  <si>
    <t>Saulė Bliuvaitė</t>
  </si>
  <si>
    <t xml:space="preserve">Jurgis Matulevičius </t>
  </si>
  <si>
    <t xml:space="preserve">Janina Lapinskaitė </t>
  </si>
  <si>
    <t>Lietuva, Airija, Latvija, Lenkija</t>
  </si>
  <si>
    <t>Lietuva, Estija</t>
  </si>
  <si>
    <t>"Artumas"</t>
  </si>
  <si>
    <t>"Vilniaus Pokeris"</t>
  </si>
  <si>
    <t>"Rojalio kambarys"</t>
  </si>
  <si>
    <t>"Akiplėša"</t>
  </si>
  <si>
    <t>"Kinų jūra"</t>
  </si>
  <si>
    <t>"Prapuolantys"</t>
  </si>
  <si>
    <t>UAB "Ulvyds"</t>
  </si>
  <si>
    <t>VšĮ "Meno avilys"</t>
  </si>
  <si>
    <t>VšĮ "Studija 2"</t>
  </si>
  <si>
    <t>VšĮ "A-One Films Baltic"</t>
  </si>
  <si>
    <t>VšĮ "Dansu films"</t>
  </si>
  <si>
    <t>VšĮ "Artbox laisvalaikio klubas"</t>
  </si>
  <si>
    <t>VšĮ "Cat film studio"</t>
  </si>
  <si>
    <t>"Paradas"</t>
  </si>
  <si>
    <t>"5,5 meilės istorijos, nutikusios viename Vilniaus bute"</t>
  </si>
  <si>
    <t>"Gardutė"</t>
  </si>
  <si>
    <t>"Moteris pilku kostiumu"</t>
  </si>
  <si>
    <t>"Uogos"</t>
  </si>
  <si>
    <t>"Išvyka"</t>
  </si>
  <si>
    <t>"Slow"</t>
  </si>
  <si>
    <t>"Kaprizas"</t>
  </si>
  <si>
    <t>"Trolių ferma"</t>
  </si>
  <si>
    <t>UAB "Baltic Productions"</t>
  </si>
  <si>
    <t>VšĮ"Extimacy Films"</t>
  </si>
  <si>
    <t>VšĮ "In Script"</t>
  </si>
  <si>
    <t>2021 m. paremtų filmų parengiamųjų ir gamybos darbų projektų sąrašas</t>
  </si>
  <si>
    <t>Televizinio  vaidybinio filmo gamyba</t>
  </si>
  <si>
    <t>Kelių dalių vaidybinis filmas</t>
  </si>
  <si>
    <t>"Kaimiečiai"</t>
  </si>
  <si>
    <t>Dorota  Welchman  (Kobiela)</t>
  </si>
  <si>
    <t>Lenkija, Serbija, Lietuva</t>
  </si>
  <si>
    <t>"Skiedra"</t>
  </si>
  <si>
    <t>MB "Vilniaus primavera"</t>
  </si>
  <si>
    <t>Ignas Meilūnas</t>
  </si>
  <si>
    <t>VšĮ "Akis bado"</t>
  </si>
  <si>
    <t>"Paieška"</t>
  </si>
  <si>
    <t>Emilija Juzeliūnaitė</t>
  </si>
  <si>
    <t>"Antis ir Moteris Gigantė"</t>
  </si>
  <si>
    <t>VšĮ "Joni art"</t>
  </si>
  <si>
    <t>Tomas Tamošaitis, Rosario Carlino</t>
  </si>
  <si>
    <t>VšĮ "UPĖ media"</t>
  </si>
  <si>
    <t>"Darki pasaka"</t>
  </si>
  <si>
    <t>Karolina Bielskytė</t>
  </si>
  <si>
    <t>"Johatsu"</t>
  </si>
  <si>
    <t>"D.S.Š. pagal Jokūbą"</t>
  </si>
  <si>
    <t>"Aktyvistas"</t>
  </si>
  <si>
    <t>VšĮ "Naratyvas"</t>
  </si>
  <si>
    <t>"Renovacija"</t>
  </si>
  <si>
    <t>VšĮ "In script"</t>
  </si>
  <si>
    <t>Filmo scenarijaus kūrimo darbai</t>
  </si>
  <si>
    <t>"Dvikova"</t>
  </si>
  <si>
    <t>VšĮ "Didžiųjų motinų studija"</t>
  </si>
  <si>
    <t>Lina Lužytė, Nerijus Milerius</t>
  </si>
  <si>
    <t>Gabrielė Urbonaitė</t>
  </si>
  <si>
    <t>Romas Zabarauskas</t>
  </si>
  <si>
    <t>Arūnas Matelis</t>
  </si>
  <si>
    <t>"1991"</t>
  </si>
  <si>
    <t>Linas Žiūra</t>
  </si>
  <si>
    <t>"Namuose, vienas"</t>
  </si>
  <si>
    <t>MB "Baltas filmas"</t>
  </si>
  <si>
    <t>Vytautas Adomaitis</t>
  </si>
  <si>
    <t>"Mažoji"</t>
  </si>
  <si>
    <t>UAB "SSB Studija"</t>
  </si>
  <si>
    <t>Aistė Gramantaitė</t>
  </si>
  <si>
    <t>VšĮ "Socialinės atsakomybės projektai"</t>
  </si>
  <si>
    <t>"2.2 atmosferos arba vidutinis slėgis"</t>
  </si>
  <si>
    <t>Akvilė Gelažiūtė</t>
  </si>
  <si>
    <t>"Kaip būti žmogumi"</t>
  </si>
  <si>
    <t>Marija Jorė Janavičiūtė</t>
  </si>
  <si>
    <t>"Viskas keičiasi, o niekas nesikeičia"</t>
  </si>
  <si>
    <t>Paulius Aničas</t>
  </si>
  <si>
    <t>"Levanas ir Givi"</t>
  </si>
  <si>
    <t>Bakur Bakuradze</t>
  </si>
  <si>
    <t>Rusija, Sakartvelas, Lietuva</t>
  </si>
  <si>
    <t>"Potvynis"</t>
  </si>
  <si>
    <t>Ivanas I. Tverdovskyj</t>
  </si>
  <si>
    <t>"Lotus"</t>
  </si>
  <si>
    <t>Signe Birkova</t>
  </si>
  <si>
    <t>"Dingusios moters beieškant"</t>
  </si>
  <si>
    <t>Armands Zvirbulis</t>
  </si>
  <si>
    <t>"Kai griūna kasdienė būtis"</t>
  </si>
  <si>
    <t>Aleksandra Lichačiova</t>
  </si>
  <si>
    <t>Rusija, Rumunija, Lietuva</t>
  </si>
  <si>
    <t>"Lietuvos sienos"</t>
  </si>
  <si>
    <t>"Skylė. Erdvė kvėpuoti"</t>
  </si>
  <si>
    <t>Andrius Lekavičius</t>
  </si>
  <si>
    <t>"Vienas iš trijų milijonų"</t>
  </si>
  <si>
    <t>Eimantas Belickas</t>
  </si>
  <si>
    <t>VšĮ "Studija Kinema"</t>
  </si>
  <si>
    <t>'Dokumentinis trumpametražis</t>
  </si>
  <si>
    <t>Rimantas Oičenka</t>
  </si>
  <si>
    <t>"Reisas"</t>
  </si>
  <si>
    <t>"Dažnių žvejyba"</t>
  </si>
  <si>
    <t>VšĮ "Ketvirta versija"</t>
  </si>
  <si>
    <t>Vytautas Tinteris</t>
  </si>
  <si>
    <t>"Kai užaugsiu, būsiu"</t>
  </si>
  <si>
    <t>"Antano prisikėlimas"</t>
  </si>
  <si>
    <t>"Skiručių liūtai"</t>
  </si>
  <si>
    <t>Vytautas Puidokas</t>
  </si>
  <si>
    <t>VšĮ "Ūkų studija"</t>
  </si>
  <si>
    <t>"Varguoliai irgi verkia"</t>
  </si>
  <si>
    <t>"Amor"</t>
  </si>
  <si>
    <t>Aistė Jauraitė, Skaistė Jauraitė</t>
  </si>
  <si>
    <t>Virginia Eleuteri Serpieri</t>
  </si>
  <si>
    <t>Italija, Čekija, Lietuva</t>
  </si>
  <si>
    <t>"7 Jurio rokenrolai"</t>
  </si>
  <si>
    <t>181 746,00</t>
  </si>
  <si>
    <t>Elizabete Mežule–Gricmane, Ramunė Rakauskaitė</t>
  </si>
  <si>
    <t>Viktorija Mickutė</t>
  </si>
  <si>
    <t>Alvydas Šlepikas, Gintautas Dailyda</t>
  </si>
  <si>
    <t>Kristina Buožytė, Bruno Samper</t>
  </si>
  <si>
    <t>2021-2023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</si>
</sst>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20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/>
    <xf numFmtId="4" fontId="3" fillId="2" borderId="26" xfId="0" applyNumberFormat="1" applyFont="1" applyFill="1" applyBorder="1" applyAlignment="1">
      <alignment horizontal="center" vertical="center"/>
    </xf>
    <xf numFmtId="0" fontId="2" fillId="2" borderId="28" xfId="0" applyFont="1" applyFill="1" applyBorder="1"/>
    <xf numFmtId="0" fontId="2" fillId="2" borderId="2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quotePrefix="1" applyFont="1" applyFill="1" applyBorder="1" applyAlignment="1">
      <alignment horizontal="center" vertical="center" wrapText="1"/>
    </xf>
    <xf numFmtId="0" fontId="2" fillId="2" borderId="22" xfId="0" quotePrefix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3" xfId="0" quotePrefix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2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0" fontId="2" fillId="2" borderId="38" xfId="0" quotePrefix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7" xfId="0" quotePrefix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4" fontId="2" fillId="2" borderId="33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16" xfId="0" quotePrefix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7" xfId="0" quotePrefix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93"/>
  <sheetViews>
    <sheetView tabSelected="1" topLeftCell="B1" zoomScale="40" zoomScaleNormal="40" workbookViewId="0">
      <selection activeCell="G61" sqref="G61"/>
    </sheetView>
  </sheetViews>
  <sheetFormatPr defaultColWidth="9.140625" defaultRowHeight="26.25" x14ac:dyDescent="0.4"/>
  <cols>
    <col min="1" max="1" width="35.7109375" style="55" customWidth="1"/>
    <col min="2" max="2" width="50.85546875" style="55" customWidth="1"/>
    <col min="3" max="3" width="60.140625" style="55" customWidth="1"/>
    <col min="4" max="4" width="52.28515625" style="55" customWidth="1"/>
    <col min="5" max="5" width="45" style="55" customWidth="1"/>
    <col min="6" max="6" width="25.7109375" style="55" customWidth="1"/>
    <col min="7" max="7" width="28.7109375" style="55" customWidth="1"/>
    <col min="8" max="8" width="31.42578125" style="55" customWidth="1"/>
    <col min="9" max="9" width="46" style="55" customWidth="1"/>
    <col min="10" max="10" width="42.42578125" style="55" customWidth="1"/>
    <col min="11" max="11" width="41.42578125" style="55" customWidth="1"/>
    <col min="12" max="12" width="19.28515625" style="55" customWidth="1"/>
    <col min="13" max="13" width="15.42578125" style="55" bestFit="1" customWidth="1"/>
    <col min="14" max="14" width="19.140625" style="55" customWidth="1"/>
    <col min="15" max="16384" width="9.140625" style="55"/>
  </cols>
  <sheetData>
    <row r="2" spans="1:11" x14ac:dyDescent="0.4">
      <c r="B2" s="117" t="s">
        <v>199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7" thickBot="1" x14ac:dyDescent="0.45">
      <c r="A3" s="56"/>
      <c r="B3" s="115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68" customHeight="1" thickBot="1" x14ac:dyDescent="0.45">
      <c r="A4" s="2"/>
      <c r="B4" s="2" t="s">
        <v>5</v>
      </c>
      <c r="C4" s="8" t="s">
        <v>6</v>
      </c>
      <c r="D4" s="8" t="s">
        <v>7</v>
      </c>
      <c r="E4" s="8" t="s">
        <v>8</v>
      </c>
      <c r="F4" s="8" t="s">
        <v>61</v>
      </c>
      <c r="G4" s="8" t="s">
        <v>13</v>
      </c>
      <c r="H4" s="8" t="s">
        <v>15</v>
      </c>
      <c r="I4" s="8" t="s">
        <v>12</v>
      </c>
      <c r="J4" s="8" t="s">
        <v>0</v>
      </c>
      <c r="K4" s="8" t="s">
        <v>1</v>
      </c>
    </row>
    <row r="5" spans="1:11" ht="49.5" customHeight="1" x14ac:dyDescent="0.4">
      <c r="A5" s="123"/>
      <c r="B5" s="119" t="s">
        <v>2</v>
      </c>
      <c r="C5" s="11" t="s">
        <v>76</v>
      </c>
      <c r="D5" s="12" t="s">
        <v>4</v>
      </c>
      <c r="E5" s="13">
        <v>688173.6</v>
      </c>
      <c r="F5" s="13">
        <v>4000</v>
      </c>
      <c r="G5" s="13" t="s">
        <v>47</v>
      </c>
      <c r="H5" s="13">
        <v>70257</v>
      </c>
      <c r="I5" s="14" t="s">
        <v>62</v>
      </c>
      <c r="J5" s="14" t="s">
        <v>83</v>
      </c>
      <c r="K5" s="15" t="s">
        <v>63</v>
      </c>
    </row>
    <row r="6" spans="1:11" ht="49.5" customHeight="1" x14ac:dyDescent="0.4">
      <c r="A6" s="124"/>
      <c r="B6" s="120"/>
      <c r="C6" s="16" t="s">
        <v>25</v>
      </c>
      <c r="D6" s="17" t="s">
        <v>3</v>
      </c>
      <c r="E6" s="18">
        <v>733400</v>
      </c>
      <c r="F6" s="18">
        <v>100000</v>
      </c>
      <c r="G6" s="18" t="s">
        <v>27</v>
      </c>
      <c r="H6" s="18">
        <v>486000</v>
      </c>
      <c r="I6" s="1" t="s">
        <v>26</v>
      </c>
      <c r="J6" s="1" t="s">
        <v>82</v>
      </c>
      <c r="K6" s="19"/>
    </row>
    <row r="7" spans="1:11" ht="49.5" customHeight="1" x14ac:dyDescent="0.4">
      <c r="A7" s="124"/>
      <c r="B7" s="120"/>
      <c r="C7" s="16" t="s">
        <v>32</v>
      </c>
      <c r="D7" s="17" t="s">
        <v>4</v>
      </c>
      <c r="E7" s="18">
        <v>440000</v>
      </c>
      <c r="F7" s="18">
        <v>70000</v>
      </c>
      <c r="G7" s="18" t="s">
        <v>27</v>
      </c>
      <c r="H7" s="18">
        <v>145900</v>
      </c>
      <c r="I7" s="1" t="s">
        <v>34</v>
      </c>
      <c r="J7" s="1" t="s">
        <v>35</v>
      </c>
      <c r="K7" s="19" t="s">
        <v>77</v>
      </c>
    </row>
    <row r="8" spans="1:11" ht="49.5" customHeight="1" x14ac:dyDescent="0.4">
      <c r="A8" s="124"/>
      <c r="B8" s="120"/>
      <c r="C8" s="16" t="s">
        <v>33</v>
      </c>
      <c r="D8" s="17" t="s">
        <v>4</v>
      </c>
      <c r="E8" s="18">
        <v>111755</v>
      </c>
      <c r="F8" s="18">
        <v>20000</v>
      </c>
      <c r="G8" s="18" t="s">
        <v>27</v>
      </c>
      <c r="H8" s="18">
        <v>65100</v>
      </c>
      <c r="I8" s="1" t="s">
        <v>36</v>
      </c>
      <c r="J8" s="1" t="s">
        <v>37</v>
      </c>
      <c r="K8" s="19"/>
    </row>
    <row r="9" spans="1:11" ht="49.5" customHeight="1" x14ac:dyDescent="0.4">
      <c r="A9" s="124"/>
      <c r="B9" s="120"/>
      <c r="C9" s="20" t="s">
        <v>29</v>
      </c>
      <c r="D9" s="17" t="s">
        <v>4</v>
      </c>
      <c r="E9" s="18">
        <v>166200</v>
      </c>
      <c r="F9" s="18">
        <v>24650</v>
      </c>
      <c r="G9" s="18" t="s">
        <v>47</v>
      </c>
      <c r="H9" s="18">
        <v>92900</v>
      </c>
      <c r="I9" s="1" t="s">
        <v>31</v>
      </c>
      <c r="J9" s="1" t="s">
        <v>30</v>
      </c>
      <c r="K9" s="19"/>
    </row>
    <row r="10" spans="1:11" ht="49.5" customHeight="1" x14ac:dyDescent="0.4">
      <c r="A10" s="124"/>
      <c r="B10" s="120"/>
      <c r="C10" s="21" t="s">
        <v>90</v>
      </c>
      <c r="D10" s="22" t="s">
        <v>91</v>
      </c>
      <c r="E10" s="23">
        <v>186890</v>
      </c>
      <c r="F10" s="23">
        <v>109000</v>
      </c>
      <c r="G10" s="23" t="s">
        <v>27</v>
      </c>
      <c r="H10" s="23">
        <v>145000</v>
      </c>
      <c r="I10" s="22" t="s">
        <v>92</v>
      </c>
      <c r="J10" s="22" t="s">
        <v>93</v>
      </c>
      <c r="K10" s="24"/>
    </row>
    <row r="11" spans="1:11" ht="49.5" customHeight="1" x14ac:dyDescent="0.4">
      <c r="A11" s="124"/>
      <c r="B11" s="120"/>
      <c r="C11" s="72" t="s">
        <v>94</v>
      </c>
      <c r="D11" s="1" t="s">
        <v>91</v>
      </c>
      <c r="E11" s="18">
        <v>56534</v>
      </c>
      <c r="F11" s="18">
        <v>10830</v>
      </c>
      <c r="G11" s="18" t="s">
        <v>27</v>
      </c>
      <c r="H11" s="18">
        <v>30830</v>
      </c>
      <c r="I11" s="1" t="s">
        <v>95</v>
      </c>
      <c r="J11" s="1" t="s">
        <v>37</v>
      </c>
      <c r="K11" s="19"/>
    </row>
    <row r="12" spans="1:11" ht="49.5" customHeight="1" x14ac:dyDescent="0.4">
      <c r="A12" s="124"/>
      <c r="B12" s="120"/>
      <c r="C12" s="21" t="s">
        <v>96</v>
      </c>
      <c r="D12" s="22" t="s">
        <v>97</v>
      </c>
      <c r="E12" s="23">
        <v>86000</v>
      </c>
      <c r="F12" s="23">
        <v>9800</v>
      </c>
      <c r="G12" s="23" t="s">
        <v>27</v>
      </c>
      <c r="H12" s="23">
        <v>63000</v>
      </c>
      <c r="I12" s="22" t="s">
        <v>98</v>
      </c>
      <c r="J12" s="22" t="s">
        <v>99</v>
      </c>
      <c r="K12" s="24"/>
    </row>
    <row r="13" spans="1:11" ht="49.5" customHeight="1" x14ac:dyDescent="0.4">
      <c r="A13" s="124"/>
      <c r="B13" s="120"/>
      <c r="C13" s="25" t="s">
        <v>100</v>
      </c>
      <c r="D13" s="26" t="s">
        <v>91</v>
      </c>
      <c r="E13" s="23">
        <v>244000</v>
      </c>
      <c r="F13" s="23">
        <v>33000</v>
      </c>
      <c r="G13" s="27" t="s">
        <v>27</v>
      </c>
      <c r="H13" s="23">
        <v>75000</v>
      </c>
      <c r="I13" s="22" t="s">
        <v>101</v>
      </c>
      <c r="J13" s="22" t="s">
        <v>102</v>
      </c>
      <c r="K13" s="24" t="s">
        <v>103</v>
      </c>
    </row>
    <row r="14" spans="1:11" ht="49.5" customHeight="1" x14ac:dyDescent="0.4">
      <c r="A14" s="124"/>
      <c r="B14" s="120"/>
      <c r="C14" s="20" t="s">
        <v>104</v>
      </c>
      <c r="D14" s="17" t="s">
        <v>91</v>
      </c>
      <c r="E14" s="18">
        <v>210000</v>
      </c>
      <c r="F14" s="18">
        <v>21450</v>
      </c>
      <c r="G14" s="18" t="s">
        <v>27</v>
      </c>
      <c r="H14" s="18">
        <v>44550</v>
      </c>
      <c r="I14" s="1" t="s">
        <v>105</v>
      </c>
      <c r="J14" s="22" t="s">
        <v>35</v>
      </c>
      <c r="K14" s="19" t="s">
        <v>106</v>
      </c>
    </row>
    <row r="15" spans="1:11" ht="49.5" customHeight="1" x14ac:dyDescent="0.4">
      <c r="A15" s="124"/>
      <c r="B15" s="120"/>
      <c r="C15" s="20" t="s">
        <v>107</v>
      </c>
      <c r="D15" s="17" t="s">
        <v>3</v>
      </c>
      <c r="E15" s="18">
        <v>1986973</v>
      </c>
      <c r="F15" s="18">
        <v>30000</v>
      </c>
      <c r="G15" s="18" t="s">
        <v>27</v>
      </c>
      <c r="H15" s="18">
        <v>73000</v>
      </c>
      <c r="I15" s="1" t="s">
        <v>108</v>
      </c>
      <c r="J15" s="1" t="s">
        <v>109</v>
      </c>
      <c r="K15" s="19" t="s">
        <v>110</v>
      </c>
    </row>
    <row r="16" spans="1:11" ht="49.5" customHeight="1" x14ac:dyDescent="0.4">
      <c r="A16" s="124"/>
      <c r="B16" s="120"/>
      <c r="C16" s="28" t="s">
        <v>84</v>
      </c>
      <c r="D16" s="26" t="s">
        <v>3</v>
      </c>
      <c r="E16" s="23">
        <v>935000</v>
      </c>
      <c r="F16" s="23">
        <v>200000</v>
      </c>
      <c r="G16" s="27" t="s">
        <v>27</v>
      </c>
      <c r="H16" s="23">
        <v>628000</v>
      </c>
      <c r="I16" s="22" t="s">
        <v>85</v>
      </c>
      <c r="J16" s="22" t="s">
        <v>86</v>
      </c>
      <c r="K16" s="24"/>
    </row>
    <row r="17" spans="1:11" ht="49.5" customHeight="1" x14ac:dyDescent="0.4">
      <c r="A17" s="124"/>
      <c r="B17" s="120"/>
      <c r="C17" s="73" t="s">
        <v>87</v>
      </c>
      <c r="D17" s="29" t="s">
        <v>3</v>
      </c>
      <c r="E17" s="30">
        <v>400900</v>
      </c>
      <c r="F17" s="30">
        <v>75000</v>
      </c>
      <c r="G17" s="30" t="s">
        <v>27</v>
      </c>
      <c r="H17" s="30">
        <v>341000</v>
      </c>
      <c r="I17" s="31" t="s">
        <v>88</v>
      </c>
      <c r="J17" s="31" t="s">
        <v>89</v>
      </c>
      <c r="K17" s="32"/>
    </row>
    <row r="18" spans="1:11" ht="57" customHeight="1" x14ac:dyDescent="0.4">
      <c r="A18" s="124"/>
      <c r="B18" s="120"/>
      <c r="C18" s="16" t="s">
        <v>111</v>
      </c>
      <c r="D18" s="17" t="s">
        <v>3</v>
      </c>
      <c r="E18" s="18">
        <v>4916701</v>
      </c>
      <c r="F18" s="18">
        <v>850000</v>
      </c>
      <c r="G18" s="18" t="s">
        <v>27</v>
      </c>
      <c r="H18" s="18">
        <v>1000000</v>
      </c>
      <c r="I18" s="1" t="s">
        <v>284</v>
      </c>
      <c r="J18" s="1" t="s">
        <v>112</v>
      </c>
      <c r="K18" s="19" t="s">
        <v>153</v>
      </c>
    </row>
    <row r="19" spans="1:11" ht="49.5" customHeight="1" x14ac:dyDescent="0.4">
      <c r="A19" s="124"/>
      <c r="B19" s="120"/>
      <c r="C19" s="16" t="s">
        <v>113</v>
      </c>
      <c r="D19" s="17" t="s">
        <v>3</v>
      </c>
      <c r="E19" s="18">
        <v>2150000</v>
      </c>
      <c r="F19" s="18">
        <v>225000</v>
      </c>
      <c r="G19" s="18" t="s">
        <v>27</v>
      </c>
      <c r="H19" s="18">
        <v>600000</v>
      </c>
      <c r="I19" s="1" t="s">
        <v>114</v>
      </c>
      <c r="J19" s="1" t="s">
        <v>197</v>
      </c>
      <c r="K19" s="19" t="s">
        <v>115</v>
      </c>
    </row>
    <row r="20" spans="1:11" ht="61.5" customHeight="1" x14ac:dyDescent="0.4">
      <c r="A20" s="124"/>
      <c r="B20" s="120"/>
      <c r="C20" s="16" t="s">
        <v>116</v>
      </c>
      <c r="D20" s="17" t="s">
        <v>3</v>
      </c>
      <c r="E20" s="18">
        <v>1035600</v>
      </c>
      <c r="F20" s="18">
        <v>430000</v>
      </c>
      <c r="G20" s="18" t="s">
        <v>27</v>
      </c>
      <c r="H20" s="18">
        <v>600000</v>
      </c>
      <c r="I20" s="1" t="s">
        <v>117</v>
      </c>
      <c r="J20" s="1" t="s">
        <v>118</v>
      </c>
      <c r="K20" s="19"/>
    </row>
    <row r="21" spans="1:11" ht="49.5" customHeight="1" x14ac:dyDescent="0.4">
      <c r="A21" s="124"/>
      <c r="B21" s="120"/>
      <c r="C21" s="16" t="s">
        <v>119</v>
      </c>
      <c r="D21" s="17" t="s">
        <v>3</v>
      </c>
      <c r="E21" s="18">
        <v>841901</v>
      </c>
      <c r="F21" s="18">
        <v>70000</v>
      </c>
      <c r="G21" s="18" t="s">
        <v>27</v>
      </c>
      <c r="H21" s="18">
        <v>550000</v>
      </c>
      <c r="I21" s="1" t="s">
        <v>120</v>
      </c>
      <c r="J21" s="1" t="s">
        <v>121</v>
      </c>
      <c r="K21" s="19"/>
    </row>
    <row r="22" spans="1:11" ht="49.5" customHeight="1" x14ac:dyDescent="0.4">
      <c r="A22" s="124"/>
      <c r="B22" s="120"/>
      <c r="C22" s="16" t="s">
        <v>122</v>
      </c>
      <c r="D22" s="17" t="s">
        <v>3</v>
      </c>
      <c r="E22" s="18">
        <v>874770</v>
      </c>
      <c r="F22" s="18">
        <v>160000</v>
      </c>
      <c r="G22" s="18" t="s">
        <v>27</v>
      </c>
      <c r="H22" s="18">
        <v>560000</v>
      </c>
      <c r="I22" s="1" t="s">
        <v>123</v>
      </c>
      <c r="J22" s="1" t="s">
        <v>124</v>
      </c>
      <c r="K22" s="19"/>
    </row>
    <row r="23" spans="1:11" ht="49.5" customHeight="1" x14ac:dyDescent="0.4">
      <c r="A23" s="124"/>
      <c r="B23" s="120"/>
      <c r="C23" s="20" t="s">
        <v>129</v>
      </c>
      <c r="D23" s="17" t="s">
        <v>3</v>
      </c>
      <c r="E23" s="18">
        <v>1295500</v>
      </c>
      <c r="F23" s="18">
        <v>60000</v>
      </c>
      <c r="G23" s="18" t="s">
        <v>27</v>
      </c>
      <c r="H23" s="18">
        <v>120000</v>
      </c>
      <c r="I23" s="1" t="s">
        <v>130</v>
      </c>
      <c r="J23" s="1" t="s">
        <v>131</v>
      </c>
      <c r="K23" s="19" t="s">
        <v>132</v>
      </c>
    </row>
    <row r="24" spans="1:11" ht="61.5" customHeight="1" thickBot="1" x14ac:dyDescent="0.45">
      <c r="A24" s="121"/>
      <c r="B24" s="121"/>
      <c r="C24" s="75" t="s">
        <v>125</v>
      </c>
      <c r="D24" s="41" t="s">
        <v>3</v>
      </c>
      <c r="E24" s="42">
        <v>1013807</v>
      </c>
      <c r="F24" s="42">
        <v>75000</v>
      </c>
      <c r="G24" s="42" t="s">
        <v>27</v>
      </c>
      <c r="H24" s="42">
        <v>95000</v>
      </c>
      <c r="I24" s="43" t="s">
        <v>126</v>
      </c>
      <c r="J24" s="43" t="s">
        <v>127</v>
      </c>
      <c r="K24" s="44" t="s">
        <v>128</v>
      </c>
    </row>
    <row r="25" spans="1:11" ht="48.75" customHeight="1" thickBot="1" x14ac:dyDescent="0.45">
      <c r="A25" s="121"/>
      <c r="B25" s="9" t="s">
        <v>16</v>
      </c>
      <c r="C25" s="76" t="s">
        <v>187</v>
      </c>
      <c r="D25" s="33" t="s">
        <v>3</v>
      </c>
      <c r="E25" s="34">
        <v>500000</v>
      </c>
      <c r="F25" s="34">
        <v>280000</v>
      </c>
      <c r="G25" s="34" t="s">
        <v>56</v>
      </c>
      <c r="H25" s="34">
        <v>345000</v>
      </c>
      <c r="I25" s="35" t="s">
        <v>154</v>
      </c>
      <c r="J25" s="35" t="s">
        <v>89</v>
      </c>
      <c r="K25" s="36"/>
    </row>
    <row r="26" spans="1:11" ht="48.75" customHeight="1" x14ac:dyDescent="0.4">
      <c r="A26" s="121"/>
      <c r="B26" s="122" t="s">
        <v>18</v>
      </c>
      <c r="C26" s="28" t="s">
        <v>188</v>
      </c>
      <c r="D26" s="26" t="s">
        <v>3</v>
      </c>
      <c r="E26" s="23">
        <v>1500000</v>
      </c>
      <c r="F26" s="23">
        <v>300000</v>
      </c>
      <c r="G26" s="23" t="s">
        <v>56</v>
      </c>
      <c r="H26" s="23">
        <v>550000</v>
      </c>
      <c r="I26" s="22" t="s">
        <v>155</v>
      </c>
      <c r="J26" s="22" t="s">
        <v>20</v>
      </c>
      <c r="K26" s="24" t="s">
        <v>172</v>
      </c>
    </row>
    <row r="27" spans="1:11" ht="48.75" customHeight="1" x14ac:dyDescent="0.4">
      <c r="A27" s="121"/>
      <c r="B27" s="122"/>
      <c r="C27" s="28" t="s">
        <v>193</v>
      </c>
      <c r="D27" s="26" t="s">
        <v>3</v>
      </c>
      <c r="E27" s="23">
        <v>836800</v>
      </c>
      <c r="F27" s="23">
        <v>169000</v>
      </c>
      <c r="G27" s="18" t="s">
        <v>56</v>
      </c>
      <c r="H27" s="23">
        <v>550000</v>
      </c>
      <c r="I27" s="22" t="s">
        <v>156</v>
      </c>
      <c r="J27" s="22" t="s">
        <v>109</v>
      </c>
      <c r="K27" s="24"/>
    </row>
    <row r="28" spans="1:11" ht="48.75" customHeight="1" thickBot="1" x14ac:dyDescent="0.45">
      <c r="A28" s="121"/>
      <c r="B28" s="122"/>
      <c r="C28" s="28" t="s">
        <v>189</v>
      </c>
      <c r="D28" s="26" t="s">
        <v>3</v>
      </c>
      <c r="E28" s="23">
        <v>720000</v>
      </c>
      <c r="F28" s="23">
        <v>14900</v>
      </c>
      <c r="G28" s="18" t="s">
        <v>56</v>
      </c>
      <c r="H28" s="23">
        <v>400000</v>
      </c>
      <c r="I28" s="22" t="s">
        <v>157</v>
      </c>
      <c r="J28" s="22" t="s">
        <v>198</v>
      </c>
      <c r="K28" s="24" t="s">
        <v>173</v>
      </c>
    </row>
    <row r="29" spans="1:11" ht="60.75" customHeight="1" thickBot="1" x14ac:dyDescent="0.45">
      <c r="A29" s="121"/>
      <c r="B29" s="9" t="s">
        <v>44</v>
      </c>
      <c r="C29" s="76" t="s">
        <v>190</v>
      </c>
      <c r="D29" s="33" t="s">
        <v>3</v>
      </c>
      <c r="E29" s="34">
        <v>85580</v>
      </c>
      <c r="F29" s="34">
        <v>20000</v>
      </c>
      <c r="G29" s="34"/>
      <c r="H29" s="34"/>
      <c r="I29" s="35" t="s">
        <v>158</v>
      </c>
      <c r="J29" s="35" t="s">
        <v>186</v>
      </c>
      <c r="K29" s="36"/>
    </row>
    <row r="30" spans="1:11" ht="54.75" customHeight="1" x14ac:dyDescent="0.4">
      <c r="A30" s="121"/>
      <c r="B30" s="127" t="s">
        <v>17</v>
      </c>
      <c r="C30" s="11" t="s">
        <v>191</v>
      </c>
      <c r="D30" s="12" t="s">
        <v>159</v>
      </c>
      <c r="E30" s="13">
        <v>72440</v>
      </c>
      <c r="F30" s="13">
        <v>32000</v>
      </c>
      <c r="G30" s="13"/>
      <c r="H30" s="13"/>
      <c r="I30" s="14" t="s">
        <v>161</v>
      </c>
      <c r="J30" s="14" t="s">
        <v>109</v>
      </c>
      <c r="K30" s="15"/>
    </row>
    <row r="31" spans="1:11" ht="54.75" customHeight="1" x14ac:dyDescent="0.4">
      <c r="A31" s="121"/>
      <c r="B31" s="121"/>
      <c r="C31" s="16" t="s">
        <v>239</v>
      </c>
      <c r="D31" s="17" t="s">
        <v>159</v>
      </c>
      <c r="E31" s="18">
        <v>44500</v>
      </c>
      <c r="F31" s="18">
        <v>25000</v>
      </c>
      <c r="G31" s="18"/>
      <c r="H31" s="18"/>
      <c r="I31" s="110" t="s">
        <v>240</v>
      </c>
      <c r="J31" s="1" t="s">
        <v>238</v>
      </c>
      <c r="K31" s="19"/>
    </row>
    <row r="32" spans="1:11" ht="54.75" customHeight="1" x14ac:dyDescent="0.4">
      <c r="A32" s="121"/>
      <c r="B32" s="121"/>
      <c r="C32" s="16" t="s">
        <v>243</v>
      </c>
      <c r="D32" s="17" t="s">
        <v>159</v>
      </c>
      <c r="E32" s="18">
        <v>54694</v>
      </c>
      <c r="F32" s="18">
        <v>27000</v>
      </c>
      <c r="G32" s="18"/>
      <c r="H32" s="18"/>
      <c r="I32" s="110" t="s">
        <v>244</v>
      </c>
      <c r="J32" s="1" t="s">
        <v>54</v>
      </c>
      <c r="K32" s="19"/>
    </row>
    <row r="33" spans="1:11" ht="54.75" customHeight="1" x14ac:dyDescent="0.4">
      <c r="A33" s="121"/>
      <c r="B33" s="121"/>
      <c r="C33" s="16" t="s">
        <v>241</v>
      </c>
      <c r="D33" s="17" t="s">
        <v>159</v>
      </c>
      <c r="E33" s="18">
        <v>48446</v>
      </c>
      <c r="F33" s="18">
        <v>27500</v>
      </c>
      <c r="G33" s="18"/>
      <c r="H33" s="18"/>
      <c r="I33" s="111" t="s">
        <v>242</v>
      </c>
      <c r="J33" s="1" t="s">
        <v>184</v>
      </c>
      <c r="K33" s="19"/>
    </row>
    <row r="34" spans="1:11" ht="48.75" customHeight="1" thickBot="1" x14ac:dyDescent="0.45">
      <c r="A34" s="121"/>
      <c r="B34" s="128"/>
      <c r="C34" s="77" t="s">
        <v>192</v>
      </c>
      <c r="D34" s="59" t="s">
        <v>159</v>
      </c>
      <c r="E34" s="60">
        <v>75900</v>
      </c>
      <c r="F34" s="60">
        <v>40000</v>
      </c>
      <c r="G34" s="60"/>
      <c r="H34" s="60"/>
      <c r="I34" s="61" t="s">
        <v>162</v>
      </c>
      <c r="J34" s="61" t="s">
        <v>196</v>
      </c>
      <c r="K34" s="62"/>
    </row>
    <row r="35" spans="1:11" ht="58.5" customHeight="1" x14ac:dyDescent="0.4">
      <c r="A35" s="121"/>
      <c r="B35" s="125" t="s">
        <v>45</v>
      </c>
      <c r="C35" s="65" t="s">
        <v>48</v>
      </c>
      <c r="D35" s="12" t="s">
        <v>24</v>
      </c>
      <c r="E35" s="13">
        <v>22750</v>
      </c>
      <c r="F35" s="13">
        <v>14500</v>
      </c>
      <c r="G35" s="13"/>
      <c r="H35" s="13"/>
      <c r="I35" s="14" t="s">
        <v>49</v>
      </c>
      <c r="J35" s="14" t="s">
        <v>40</v>
      </c>
      <c r="K35" s="15"/>
    </row>
    <row r="36" spans="1:11" ht="58.5" customHeight="1" x14ac:dyDescent="0.4">
      <c r="A36" s="121"/>
      <c r="B36" s="122"/>
      <c r="C36" s="16" t="s">
        <v>230</v>
      </c>
      <c r="D36" s="17" t="s">
        <v>159</v>
      </c>
      <c r="E36" s="18">
        <v>16800</v>
      </c>
      <c r="F36" s="18">
        <v>14900</v>
      </c>
      <c r="G36" s="18"/>
      <c r="H36" s="18"/>
      <c r="I36" s="112" t="s">
        <v>231</v>
      </c>
      <c r="J36" s="1" t="s">
        <v>28</v>
      </c>
      <c r="K36" s="19"/>
    </row>
    <row r="37" spans="1:11" ht="58.5" customHeight="1" x14ac:dyDescent="0.4">
      <c r="A37" s="121"/>
      <c r="B37" s="122"/>
      <c r="C37" s="16" t="s">
        <v>232</v>
      </c>
      <c r="D37" s="17" t="s">
        <v>159</v>
      </c>
      <c r="E37" s="18">
        <v>17574</v>
      </c>
      <c r="F37" s="18">
        <v>15000</v>
      </c>
      <c r="G37" s="18"/>
      <c r="H37" s="18"/>
      <c r="I37" s="112" t="s">
        <v>234</v>
      </c>
      <c r="J37" s="1" t="s">
        <v>233</v>
      </c>
      <c r="K37" s="19"/>
    </row>
    <row r="38" spans="1:11" ht="58.5" customHeight="1" x14ac:dyDescent="0.4">
      <c r="A38" s="121"/>
      <c r="B38" s="122"/>
      <c r="C38" s="16" t="s">
        <v>235</v>
      </c>
      <c r="D38" s="17" t="s">
        <v>159</v>
      </c>
      <c r="E38" s="18">
        <v>16850</v>
      </c>
      <c r="F38" s="18">
        <v>15000</v>
      </c>
      <c r="G38" s="18"/>
      <c r="H38" s="18"/>
      <c r="I38" s="112" t="s">
        <v>237</v>
      </c>
      <c r="J38" s="1" t="s">
        <v>236</v>
      </c>
      <c r="K38" s="19"/>
    </row>
    <row r="39" spans="1:11" ht="63" customHeight="1" thickBot="1" x14ac:dyDescent="0.45">
      <c r="A39" s="121"/>
      <c r="B39" s="129"/>
      <c r="C39" s="74" t="s">
        <v>194</v>
      </c>
      <c r="D39" s="41" t="s">
        <v>159</v>
      </c>
      <c r="E39" s="42">
        <v>24230</v>
      </c>
      <c r="F39" s="42">
        <v>13000</v>
      </c>
      <c r="G39" s="42"/>
      <c r="H39" s="42"/>
      <c r="I39" s="43" t="s">
        <v>160</v>
      </c>
      <c r="J39" s="43" t="s">
        <v>185</v>
      </c>
      <c r="K39" s="44"/>
    </row>
    <row r="40" spans="1:11" ht="63" customHeight="1" thickBot="1" x14ac:dyDescent="0.45">
      <c r="A40" s="121"/>
      <c r="B40" s="57" t="s">
        <v>200</v>
      </c>
      <c r="C40" s="76" t="s">
        <v>195</v>
      </c>
      <c r="D40" s="33" t="s">
        <v>201</v>
      </c>
      <c r="E40" s="34">
        <v>1099224</v>
      </c>
      <c r="F40" s="34">
        <v>25350</v>
      </c>
      <c r="G40" s="34" t="s">
        <v>166</v>
      </c>
      <c r="H40" s="34">
        <v>435000</v>
      </c>
      <c r="I40" s="35" t="s">
        <v>165</v>
      </c>
      <c r="J40" s="35" t="s">
        <v>184</v>
      </c>
      <c r="K40" s="36"/>
    </row>
    <row r="41" spans="1:11" ht="48.75" customHeight="1" x14ac:dyDescent="0.4">
      <c r="A41" s="121"/>
      <c r="B41" s="121" t="s">
        <v>21</v>
      </c>
      <c r="C41" s="28" t="s">
        <v>50</v>
      </c>
      <c r="D41" s="26" t="s">
        <v>4</v>
      </c>
      <c r="E41" s="23">
        <v>437000</v>
      </c>
      <c r="F41" s="23">
        <v>184000</v>
      </c>
      <c r="G41" s="27"/>
      <c r="H41" s="23"/>
      <c r="I41" s="22" t="s">
        <v>46</v>
      </c>
      <c r="J41" s="22" t="s">
        <v>20</v>
      </c>
      <c r="K41" s="24" t="s">
        <v>51</v>
      </c>
    </row>
    <row r="42" spans="1:11" ht="48.75" customHeight="1" x14ac:dyDescent="0.4">
      <c r="A42" s="121"/>
      <c r="B42" s="121"/>
      <c r="C42" s="28" t="s">
        <v>52</v>
      </c>
      <c r="D42" s="26" t="s">
        <v>4</v>
      </c>
      <c r="E42" s="23">
        <v>144965.4</v>
      </c>
      <c r="F42" s="23">
        <v>60000</v>
      </c>
      <c r="G42" s="18"/>
      <c r="H42" s="23"/>
      <c r="I42" s="22" t="s">
        <v>53</v>
      </c>
      <c r="J42" s="38" t="s">
        <v>54</v>
      </c>
      <c r="K42" s="24"/>
    </row>
    <row r="43" spans="1:11" ht="48.75" customHeight="1" x14ac:dyDescent="0.4">
      <c r="A43" s="121"/>
      <c r="B43" s="121"/>
      <c r="C43" s="28" t="s">
        <v>55</v>
      </c>
      <c r="D43" s="26" t="s">
        <v>4</v>
      </c>
      <c r="E43" s="23">
        <v>107500</v>
      </c>
      <c r="F43" s="23">
        <v>40000</v>
      </c>
      <c r="G43" s="18" t="s">
        <v>56</v>
      </c>
      <c r="H43" s="23">
        <v>60000</v>
      </c>
      <c r="I43" s="22" t="s">
        <v>57</v>
      </c>
      <c r="J43" s="1" t="s">
        <v>43</v>
      </c>
      <c r="K43" s="24"/>
    </row>
    <row r="44" spans="1:11" ht="48.75" customHeight="1" thickBot="1" x14ac:dyDescent="0.45">
      <c r="A44" s="121"/>
      <c r="B44" s="121"/>
      <c r="C44" s="86" t="s">
        <v>58</v>
      </c>
      <c r="D44" s="87" t="s">
        <v>4</v>
      </c>
      <c r="E44" s="27">
        <v>107490</v>
      </c>
      <c r="F44" s="27">
        <v>43000</v>
      </c>
      <c r="G44" s="30"/>
      <c r="H44" s="27"/>
      <c r="I44" s="38" t="s">
        <v>59</v>
      </c>
      <c r="J44" s="31" t="s">
        <v>60</v>
      </c>
      <c r="K44" s="88"/>
    </row>
    <row r="45" spans="1:11" ht="57.75" customHeight="1" x14ac:dyDescent="0.4">
      <c r="A45" s="121"/>
      <c r="B45" s="125" t="s">
        <v>23</v>
      </c>
      <c r="C45" s="65" t="s">
        <v>64</v>
      </c>
      <c r="D45" s="12" t="s">
        <v>24</v>
      </c>
      <c r="E45" s="13">
        <v>15000</v>
      </c>
      <c r="F45" s="13">
        <v>13000</v>
      </c>
      <c r="G45" s="13"/>
      <c r="H45" s="13"/>
      <c r="I45" s="14" t="s">
        <v>65</v>
      </c>
      <c r="J45" s="14" t="s">
        <v>66</v>
      </c>
      <c r="K45" s="15"/>
    </row>
    <row r="46" spans="1:11" ht="57.75" customHeight="1" x14ac:dyDescent="0.4">
      <c r="A46" s="121"/>
      <c r="B46" s="122"/>
      <c r="C46" s="105" t="s">
        <v>266</v>
      </c>
      <c r="D46" s="17" t="s">
        <v>24</v>
      </c>
      <c r="E46" s="90">
        <v>47720</v>
      </c>
      <c r="F46" s="18">
        <v>14000</v>
      </c>
      <c r="G46" s="18" t="s">
        <v>56</v>
      </c>
      <c r="H46" s="18">
        <v>25000</v>
      </c>
      <c r="I46" s="1" t="s">
        <v>268</v>
      </c>
      <c r="J46" s="1" t="s">
        <v>267</v>
      </c>
      <c r="K46" s="19"/>
    </row>
    <row r="47" spans="1:11" ht="57.75" customHeight="1" x14ac:dyDescent="0.4">
      <c r="A47" s="121"/>
      <c r="B47" s="122"/>
      <c r="C47" s="106" t="s">
        <v>269</v>
      </c>
      <c r="D47" s="17" t="s">
        <v>24</v>
      </c>
      <c r="E47" s="91">
        <v>44080</v>
      </c>
      <c r="F47" s="30">
        <v>10000</v>
      </c>
      <c r="G47" s="18" t="s">
        <v>56</v>
      </c>
      <c r="H47" s="30">
        <v>30800</v>
      </c>
      <c r="I47" s="31" t="s">
        <v>74</v>
      </c>
      <c r="J47" s="31" t="s">
        <v>75</v>
      </c>
      <c r="K47" s="32"/>
    </row>
    <row r="48" spans="1:11" ht="57.75" customHeight="1" thickBot="1" x14ac:dyDescent="0.45">
      <c r="A48" s="121"/>
      <c r="B48" s="126"/>
      <c r="C48" s="107" t="s">
        <v>265</v>
      </c>
      <c r="D48" s="41" t="s">
        <v>263</v>
      </c>
      <c r="E48" s="92">
        <v>19955</v>
      </c>
      <c r="F48" s="42">
        <v>11160</v>
      </c>
      <c r="G48" s="42"/>
      <c r="H48" s="42"/>
      <c r="I48" s="89" t="s">
        <v>264</v>
      </c>
      <c r="J48" s="43" t="s">
        <v>262</v>
      </c>
      <c r="K48" s="44"/>
    </row>
    <row r="49" spans="1:11" ht="57.75" customHeight="1" x14ac:dyDescent="0.4">
      <c r="A49" s="121"/>
      <c r="B49" s="121" t="s">
        <v>22</v>
      </c>
      <c r="C49" s="28" t="s">
        <v>67</v>
      </c>
      <c r="D49" s="26" t="s">
        <v>4</v>
      </c>
      <c r="E49" s="23">
        <v>46000</v>
      </c>
      <c r="F49" s="23">
        <v>20000</v>
      </c>
      <c r="G49" s="23"/>
      <c r="H49" s="22"/>
      <c r="I49" s="22" t="s">
        <v>68</v>
      </c>
      <c r="J49" s="38" t="s">
        <v>28</v>
      </c>
      <c r="K49" s="24"/>
    </row>
    <row r="50" spans="1:11" ht="57.75" customHeight="1" x14ac:dyDescent="0.4">
      <c r="A50" s="121"/>
      <c r="B50" s="121"/>
      <c r="C50" s="16" t="s">
        <v>69</v>
      </c>
      <c r="D50" s="17" t="s">
        <v>4</v>
      </c>
      <c r="E50" s="18">
        <v>31900</v>
      </c>
      <c r="F50" s="18">
        <v>20000</v>
      </c>
      <c r="G50" s="18"/>
      <c r="H50" s="1"/>
      <c r="I50" s="1" t="s">
        <v>70</v>
      </c>
      <c r="J50" s="1" t="s">
        <v>71</v>
      </c>
      <c r="K50" s="19"/>
    </row>
    <row r="51" spans="1:11" ht="57.75" customHeight="1" x14ac:dyDescent="0.4">
      <c r="A51" s="121"/>
      <c r="B51" s="121"/>
      <c r="C51" s="16" t="s">
        <v>73</v>
      </c>
      <c r="D51" s="17" t="s">
        <v>4</v>
      </c>
      <c r="E51" s="18">
        <v>39981</v>
      </c>
      <c r="F51" s="18">
        <v>19991</v>
      </c>
      <c r="G51" s="18"/>
      <c r="H51" s="1"/>
      <c r="I51" s="1" t="s">
        <v>74</v>
      </c>
      <c r="J51" s="1" t="s">
        <v>75</v>
      </c>
      <c r="K51" s="19"/>
    </row>
    <row r="52" spans="1:11" ht="57.75" customHeight="1" x14ac:dyDescent="0.4">
      <c r="A52" s="121"/>
      <c r="B52" s="121"/>
      <c r="C52" s="104" t="s">
        <v>257</v>
      </c>
      <c r="D52" s="17" t="s">
        <v>4</v>
      </c>
      <c r="E52" s="91">
        <v>45000</v>
      </c>
      <c r="F52" s="30">
        <v>10000</v>
      </c>
      <c r="G52" s="30"/>
      <c r="H52" s="31"/>
      <c r="I52" s="31" t="s">
        <v>259</v>
      </c>
      <c r="J52" s="31" t="s">
        <v>146</v>
      </c>
      <c r="K52" s="32"/>
    </row>
    <row r="53" spans="1:11" ht="57.75" customHeight="1" x14ac:dyDescent="0.4">
      <c r="A53" s="121"/>
      <c r="B53" s="121"/>
      <c r="C53" s="104" t="s">
        <v>258</v>
      </c>
      <c r="D53" s="17" t="s">
        <v>4</v>
      </c>
      <c r="E53" s="91">
        <v>60900</v>
      </c>
      <c r="F53" s="30">
        <v>14000</v>
      </c>
      <c r="G53" s="30"/>
      <c r="H53" s="31"/>
      <c r="I53" s="93" t="s">
        <v>276</v>
      </c>
      <c r="J53" s="31" t="s">
        <v>131</v>
      </c>
      <c r="K53" s="32"/>
    </row>
    <row r="54" spans="1:11" ht="57.75" customHeight="1" x14ac:dyDescent="0.4">
      <c r="A54" s="121"/>
      <c r="B54" s="121"/>
      <c r="C54" s="104" t="s">
        <v>260</v>
      </c>
      <c r="D54" s="17" t="s">
        <v>4</v>
      </c>
      <c r="E54" s="91">
        <v>55000</v>
      </c>
      <c r="F54" s="30">
        <v>10000</v>
      </c>
      <c r="G54" s="30"/>
      <c r="H54" s="31"/>
      <c r="I54" s="31" t="s">
        <v>261</v>
      </c>
      <c r="J54" s="31" t="s">
        <v>146</v>
      </c>
      <c r="K54" s="32"/>
    </row>
    <row r="55" spans="1:11" ht="56.25" customHeight="1" thickBot="1" x14ac:dyDescent="0.45">
      <c r="A55" s="121"/>
      <c r="B55" s="121"/>
      <c r="C55" s="40" t="s">
        <v>72</v>
      </c>
      <c r="D55" s="41" t="s">
        <v>4</v>
      </c>
      <c r="E55" s="42">
        <v>95000</v>
      </c>
      <c r="F55" s="42">
        <v>20000</v>
      </c>
      <c r="G55" s="42"/>
      <c r="H55" s="42"/>
      <c r="I55" s="43" t="s">
        <v>38</v>
      </c>
      <c r="J55" s="43" t="s">
        <v>39</v>
      </c>
      <c r="K55" s="44"/>
    </row>
    <row r="56" spans="1:11" ht="56.25" customHeight="1" x14ac:dyDescent="0.4">
      <c r="A56" s="121"/>
      <c r="B56" s="125" t="s">
        <v>10</v>
      </c>
      <c r="C56" s="71" t="s">
        <v>137</v>
      </c>
      <c r="D56" s="14" t="s">
        <v>91</v>
      </c>
      <c r="E56" s="13">
        <v>175369</v>
      </c>
      <c r="F56" s="13">
        <v>64000</v>
      </c>
      <c r="G56" s="13" t="s">
        <v>56</v>
      </c>
      <c r="H56" s="13">
        <v>92000</v>
      </c>
      <c r="I56" s="14" t="s">
        <v>138</v>
      </c>
      <c r="J56" s="14" t="s">
        <v>135</v>
      </c>
      <c r="K56" s="15"/>
    </row>
    <row r="57" spans="1:11" ht="56.25" customHeight="1" thickBot="1" x14ac:dyDescent="0.45">
      <c r="A57" s="121"/>
      <c r="B57" s="126"/>
      <c r="C57" s="21" t="s">
        <v>141</v>
      </c>
      <c r="D57" s="22" t="s">
        <v>91</v>
      </c>
      <c r="E57" s="23">
        <v>82699.3</v>
      </c>
      <c r="F57" s="23">
        <v>40000</v>
      </c>
      <c r="G57" s="23"/>
      <c r="H57" s="23"/>
      <c r="I57" s="22" t="s">
        <v>140</v>
      </c>
      <c r="J57" s="22" t="s">
        <v>139</v>
      </c>
      <c r="K57" s="24"/>
    </row>
    <row r="58" spans="1:11" ht="66" customHeight="1" thickBot="1" x14ac:dyDescent="0.45">
      <c r="A58" s="121"/>
      <c r="B58" s="57" t="s">
        <v>142</v>
      </c>
      <c r="C58" s="109" t="s">
        <v>143</v>
      </c>
      <c r="D58" s="6" t="s">
        <v>144</v>
      </c>
      <c r="E58" s="37">
        <v>163700</v>
      </c>
      <c r="F58" s="37">
        <v>60000</v>
      </c>
      <c r="G58" s="37"/>
      <c r="H58" s="37"/>
      <c r="I58" s="6" t="s">
        <v>145</v>
      </c>
      <c r="J58" s="6" t="s">
        <v>146</v>
      </c>
      <c r="K58" s="39"/>
    </row>
    <row r="59" spans="1:11" ht="66" customHeight="1" x14ac:dyDescent="0.4">
      <c r="A59" s="121"/>
      <c r="B59" s="127" t="s">
        <v>19</v>
      </c>
      <c r="C59" s="102" t="s">
        <v>275</v>
      </c>
      <c r="D59" s="12" t="s">
        <v>4</v>
      </c>
      <c r="E59" s="95">
        <v>499049</v>
      </c>
      <c r="F59" s="13">
        <v>8000</v>
      </c>
      <c r="G59" s="13" t="s">
        <v>56</v>
      </c>
      <c r="H59" s="13">
        <v>43000</v>
      </c>
      <c r="I59" s="96" t="s">
        <v>277</v>
      </c>
      <c r="J59" s="14" t="s">
        <v>37</v>
      </c>
      <c r="K59" s="97" t="s">
        <v>278</v>
      </c>
    </row>
    <row r="60" spans="1:11" ht="78.75" x14ac:dyDescent="0.4">
      <c r="A60" s="121"/>
      <c r="B60" s="121"/>
      <c r="C60" s="103" t="s">
        <v>279</v>
      </c>
      <c r="D60" s="17" t="s">
        <v>4</v>
      </c>
      <c r="E60" s="90" t="s">
        <v>280</v>
      </c>
      <c r="F60" s="18">
        <v>17000</v>
      </c>
      <c r="G60" s="18" t="s">
        <v>56</v>
      </c>
      <c r="H60" s="18">
        <v>38900</v>
      </c>
      <c r="I60" s="94" t="s">
        <v>281</v>
      </c>
      <c r="J60" s="1" t="s">
        <v>30</v>
      </c>
      <c r="K60" s="98" t="s">
        <v>106</v>
      </c>
    </row>
    <row r="61" spans="1:11" ht="54" customHeight="1" x14ac:dyDescent="0.4">
      <c r="A61" s="121"/>
      <c r="B61" s="121"/>
      <c r="C61" s="25" t="s">
        <v>133</v>
      </c>
      <c r="D61" s="26" t="s">
        <v>134</v>
      </c>
      <c r="E61" s="23">
        <v>1394219</v>
      </c>
      <c r="F61" s="23">
        <v>35000</v>
      </c>
      <c r="G61" s="23" t="s">
        <v>285</v>
      </c>
      <c r="H61" s="23">
        <v>150000</v>
      </c>
      <c r="I61" s="22" t="s">
        <v>136</v>
      </c>
      <c r="J61" s="22" t="s">
        <v>135</v>
      </c>
      <c r="K61" s="24" t="s">
        <v>63</v>
      </c>
    </row>
    <row r="62" spans="1:11" ht="54" customHeight="1" x14ac:dyDescent="0.4">
      <c r="A62" s="121"/>
      <c r="B62" s="121"/>
      <c r="C62" s="25" t="s">
        <v>202</v>
      </c>
      <c r="D62" s="26" t="s">
        <v>134</v>
      </c>
      <c r="E62" s="23">
        <v>5350205.4800000004</v>
      </c>
      <c r="F62" s="23">
        <v>30000</v>
      </c>
      <c r="G62" s="18" t="s">
        <v>56</v>
      </c>
      <c r="H62" s="23">
        <v>100000</v>
      </c>
      <c r="I62" s="22" t="s">
        <v>203</v>
      </c>
      <c r="J62" s="22" t="s">
        <v>135</v>
      </c>
      <c r="K62" s="24" t="s">
        <v>204</v>
      </c>
    </row>
    <row r="63" spans="1:11" ht="54" customHeight="1" x14ac:dyDescent="0.4">
      <c r="A63" s="121"/>
      <c r="B63" s="121"/>
      <c r="C63" s="25" t="s">
        <v>245</v>
      </c>
      <c r="D63" s="26" t="s">
        <v>3</v>
      </c>
      <c r="E63" s="23">
        <v>450000</v>
      </c>
      <c r="F63" s="23">
        <v>25750</v>
      </c>
      <c r="G63" s="18" t="s">
        <v>56</v>
      </c>
      <c r="H63" s="23">
        <v>38000</v>
      </c>
      <c r="I63" s="22" t="s">
        <v>246</v>
      </c>
      <c r="J63" s="22" t="s">
        <v>54</v>
      </c>
      <c r="K63" s="24" t="s">
        <v>247</v>
      </c>
    </row>
    <row r="64" spans="1:11" ht="54" customHeight="1" x14ac:dyDescent="0.4">
      <c r="A64" s="121"/>
      <c r="B64" s="121"/>
      <c r="C64" s="25" t="s">
        <v>248</v>
      </c>
      <c r="D64" s="26" t="s">
        <v>3</v>
      </c>
      <c r="E64" s="23">
        <v>533300</v>
      </c>
      <c r="F64" s="23">
        <v>14500</v>
      </c>
      <c r="G64" s="23" t="s">
        <v>56</v>
      </c>
      <c r="H64" s="23">
        <v>81500</v>
      </c>
      <c r="I64" s="110" t="s">
        <v>249</v>
      </c>
      <c r="J64" s="22" t="s">
        <v>127</v>
      </c>
      <c r="K64" s="24" t="s">
        <v>164</v>
      </c>
    </row>
    <row r="65" spans="1:11" ht="54" customHeight="1" x14ac:dyDescent="0.4">
      <c r="A65" s="121"/>
      <c r="B65" s="121"/>
      <c r="C65" s="25" t="s">
        <v>250</v>
      </c>
      <c r="D65" s="26" t="s">
        <v>3</v>
      </c>
      <c r="E65" s="23">
        <v>850000</v>
      </c>
      <c r="F65" s="23">
        <v>16500</v>
      </c>
      <c r="G65" s="18" t="s">
        <v>56</v>
      </c>
      <c r="H65" s="23">
        <v>72000</v>
      </c>
      <c r="I65" s="110" t="s">
        <v>251</v>
      </c>
      <c r="J65" s="22" t="s">
        <v>20</v>
      </c>
      <c r="K65" s="24" t="s">
        <v>106</v>
      </c>
    </row>
    <row r="66" spans="1:11" ht="54" customHeight="1" x14ac:dyDescent="0.4">
      <c r="A66" s="121"/>
      <c r="B66" s="121"/>
      <c r="C66" s="25" t="s">
        <v>252</v>
      </c>
      <c r="D66" s="26" t="s">
        <v>201</v>
      </c>
      <c r="E66" s="23">
        <v>900000</v>
      </c>
      <c r="F66" s="23">
        <v>40500</v>
      </c>
      <c r="G66" s="23"/>
      <c r="H66" s="23"/>
      <c r="I66" s="22" t="s">
        <v>253</v>
      </c>
      <c r="J66" s="22" t="s">
        <v>198</v>
      </c>
      <c r="K66" s="24" t="s">
        <v>106</v>
      </c>
    </row>
    <row r="67" spans="1:11" ht="54" customHeight="1" x14ac:dyDescent="0.4">
      <c r="A67" s="121"/>
      <c r="B67" s="121"/>
      <c r="C67" s="25" t="s">
        <v>254</v>
      </c>
      <c r="D67" s="26" t="s">
        <v>3</v>
      </c>
      <c r="E67" s="23">
        <v>930428</v>
      </c>
      <c r="F67" s="23">
        <v>14900</v>
      </c>
      <c r="G67" s="18" t="s">
        <v>56</v>
      </c>
      <c r="H67" s="23">
        <v>60000</v>
      </c>
      <c r="I67" s="110" t="s">
        <v>255</v>
      </c>
      <c r="J67" s="22" t="s">
        <v>131</v>
      </c>
      <c r="K67" s="24" t="s">
        <v>256</v>
      </c>
    </row>
    <row r="68" spans="1:11" ht="54" customHeight="1" thickBot="1" x14ac:dyDescent="0.45">
      <c r="A68" s="121"/>
      <c r="B68" s="128"/>
      <c r="C68" s="99" t="s">
        <v>174</v>
      </c>
      <c r="D68" s="59" t="s">
        <v>3</v>
      </c>
      <c r="E68" s="60">
        <v>103000</v>
      </c>
      <c r="F68" s="60">
        <v>68000</v>
      </c>
      <c r="G68" s="60"/>
      <c r="H68" s="60"/>
      <c r="I68" s="61" t="s">
        <v>163</v>
      </c>
      <c r="J68" s="61" t="s">
        <v>183</v>
      </c>
      <c r="K68" s="62" t="s">
        <v>164</v>
      </c>
    </row>
    <row r="69" spans="1:11" ht="48" customHeight="1" thickBot="1" x14ac:dyDescent="0.45">
      <c r="A69" s="134" t="s">
        <v>9</v>
      </c>
      <c r="B69" s="131"/>
      <c r="C69" s="79"/>
      <c r="D69" s="3"/>
      <c r="E69" s="3"/>
      <c r="F69" s="4">
        <f>SUM(F5:F68)</f>
        <v>4534181</v>
      </c>
      <c r="G69" s="3"/>
      <c r="H69" s="3"/>
      <c r="I69" s="3"/>
      <c r="J69" s="6"/>
      <c r="K69" s="5"/>
    </row>
    <row r="70" spans="1:11" ht="84" customHeight="1" thickBot="1" x14ac:dyDescent="0.45">
      <c r="A70" s="78"/>
      <c r="B70" s="80" t="s">
        <v>223</v>
      </c>
      <c r="C70" s="76" t="s">
        <v>224</v>
      </c>
      <c r="D70" s="83" t="s">
        <v>3</v>
      </c>
      <c r="E70" s="85">
        <v>6700</v>
      </c>
      <c r="F70" s="84">
        <v>5000</v>
      </c>
      <c r="G70" s="81"/>
      <c r="H70" s="81"/>
      <c r="I70" s="113" t="s">
        <v>283</v>
      </c>
      <c r="J70" s="35" t="s">
        <v>225</v>
      </c>
      <c r="K70" s="82"/>
    </row>
    <row r="71" spans="1:11" ht="51" customHeight="1" x14ac:dyDescent="0.4">
      <c r="A71" s="124"/>
      <c r="B71" s="125" t="s">
        <v>11</v>
      </c>
      <c r="C71" s="64" t="s">
        <v>78</v>
      </c>
      <c r="D71" s="22" t="s">
        <v>4</v>
      </c>
      <c r="E71" s="46">
        <v>52960</v>
      </c>
      <c r="F71" s="46">
        <v>14000</v>
      </c>
      <c r="G71" s="22"/>
      <c r="H71" s="22"/>
      <c r="I71" s="22" t="s">
        <v>79</v>
      </c>
      <c r="J71" s="22" t="s">
        <v>35</v>
      </c>
      <c r="K71" s="47"/>
    </row>
    <row r="72" spans="1:11" ht="49.5" customHeight="1" x14ac:dyDescent="0.4">
      <c r="A72" s="124"/>
      <c r="B72" s="122"/>
      <c r="C72" s="64" t="s">
        <v>80</v>
      </c>
      <c r="D72" s="22" t="s">
        <v>4</v>
      </c>
      <c r="E72" s="45">
        <v>17554</v>
      </c>
      <c r="F72" s="46">
        <v>13000</v>
      </c>
      <c r="G72" s="22"/>
      <c r="H72" s="22"/>
      <c r="I72" s="22" t="s">
        <v>81</v>
      </c>
      <c r="J72" s="22" t="s">
        <v>71</v>
      </c>
      <c r="K72" s="47"/>
    </row>
    <row r="73" spans="1:11" ht="49.5" customHeight="1" x14ac:dyDescent="0.4">
      <c r="A73" s="124"/>
      <c r="B73" s="122"/>
      <c r="C73" s="108" t="s">
        <v>270</v>
      </c>
      <c r="D73" s="22" t="s">
        <v>4</v>
      </c>
      <c r="E73" s="100">
        <v>64000</v>
      </c>
      <c r="F73" s="46">
        <v>17000</v>
      </c>
      <c r="G73" s="22"/>
      <c r="H73" s="22"/>
      <c r="I73" s="22" t="s">
        <v>34</v>
      </c>
      <c r="J73" s="1" t="s">
        <v>35</v>
      </c>
      <c r="K73" s="47"/>
    </row>
    <row r="74" spans="1:11" ht="49.5" customHeight="1" x14ac:dyDescent="0.4">
      <c r="A74" s="124"/>
      <c r="B74" s="122"/>
      <c r="C74" s="108" t="s">
        <v>271</v>
      </c>
      <c r="D74" s="22" t="s">
        <v>4</v>
      </c>
      <c r="E74" s="100">
        <v>32000</v>
      </c>
      <c r="F74" s="46">
        <v>17000</v>
      </c>
      <c r="G74" s="22"/>
      <c r="H74" s="22"/>
      <c r="I74" s="22" t="s">
        <v>272</v>
      </c>
      <c r="J74" s="1" t="s">
        <v>273</v>
      </c>
      <c r="K74" s="47"/>
    </row>
    <row r="75" spans="1:11" ht="49.5" customHeight="1" x14ac:dyDescent="0.4">
      <c r="A75" s="124"/>
      <c r="B75" s="122"/>
      <c r="C75" s="108" t="s">
        <v>274</v>
      </c>
      <c r="D75" s="22" t="s">
        <v>4</v>
      </c>
      <c r="E75" s="100">
        <v>28000</v>
      </c>
      <c r="F75" s="46">
        <v>14500</v>
      </c>
      <c r="G75" s="22"/>
      <c r="H75" s="22"/>
      <c r="I75" s="101" t="s">
        <v>282</v>
      </c>
      <c r="J75" s="1" t="s">
        <v>28</v>
      </c>
      <c r="K75" s="47"/>
    </row>
    <row r="76" spans="1:11" ht="49.5" customHeight="1" x14ac:dyDescent="0.4">
      <c r="A76" s="124"/>
      <c r="B76" s="122"/>
      <c r="C76" s="63" t="s">
        <v>147</v>
      </c>
      <c r="D76" s="1" t="s">
        <v>91</v>
      </c>
      <c r="E76" s="100">
        <v>21750</v>
      </c>
      <c r="F76" s="49">
        <v>17000</v>
      </c>
      <c r="G76" s="1"/>
      <c r="H76" s="1"/>
      <c r="I76" s="1" t="s">
        <v>148</v>
      </c>
      <c r="J76" s="10" t="s">
        <v>149</v>
      </c>
      <c r="K76" s="50"/>
    </row>
    <row r="77" spans="1:11" ht="49.5" customHeight="1" x14ac:dyDescent="0.4">
      <c r="A77" s="124"/>
      <c r="B77" s="122"/>
      <c r="C77" s="63" t="s">
        <v>205</v>
      </c>
      <c r="D77" s="1" t="s">
        <v>91</v>
      </c>
      <c r="E77" s="48">
        <v>21664</v>
      </c>
      <c r="F77" s="49">
        <v>12000</v>
      </c>
      <c r="G77" s="1"/>
      <c r="H77" s="1"/>
      <c r="I77" s="1" t="s">
        <v>207</v>
      </c>
      <c r="J77" s="10" t="s">
        <v>206</v>
      </c>
      <c r="K77" s="50"/>
    </row>
    <row r="78" spans="1:11" ht="49.5" customHeight="1" x14ac:dyDescent="0.4">
      <c r="A78" s="124"/>
      <c r="B78" s="122"/>
      <c r="C78" s="63" t="s">
        <v>209</v>
      </c>
      <c r="D78" s="1" t="s">
        <v>91</v>
      </c>
      <c r="E78" s="48">
        <v>14600</v>
      </c>
      <c r="F78" s="49">
        <v>12500</v>
      </c>
      <c r="G78" s="1"/>
      <c r="H78" s="1"/>
      <c r="I78" s="1" t="s">
        <v>210</v>
      </c>
      <c r="J78" s="10" t="s">
        <v>208</v>
      </c>
      <c r="K78" s="50"/>
    </row>
    <row r="79" spans="1:11" ht="60" customHeight="1" x14ac:dyDescent="0.4">
      <c r="A79" s="124"/>
      <c r="B79" s="122"/>
      <c r="C79" s="63" t="s">
        <v>211</v>
      </c>
      <c r="D79" s="1" t="s">
        <v>91</v>
      </c>
      <c r="E79" s="48">
        <v>33000</v>
      </c>
      <c r="F79" s="49">
        <v>20000</v>
      </c>
      <c r="G79" s="1"/>
      <c r="H79" s="1"/>
      <c r="I79" s="1" t="s">
        <v>213</v>
      </c>
      <c r="J79" s="10" t="s">
        <v>212</v>
      </c>
      <c r="K79" s="50"/>
    </row>
    <row r="80" spans="1:11" ht="49.5" customHeight="1" x14ac:dyDescent="0.4">
      <c r="A80" s="124"/>
      <c r="B80" s="122"/>
      <c r="C80" s="63" t="s">
        <v>215</v>
      </c>
      <c r="D80" s="1" t="s">
        <v>91</v>
      </c>
      <c r="E80" s="48">
        <v>16600</v>
      </c>
      <c r="F80" s="49">
        <v>13000</v>
      </c>
      <c r="G80" s="1"/>
      <c r="H80" s="1"/>
      <c r="I80" s="1" t="s">
        <v>216</v>
      </c>
      <c r="J80" s="10" t="s">
        <v>214</v>
      </c>
      <c r="K80" s="50"/>
    </row>
    <row r="81" spans="1:11" ht="54" customHeight="1" x14ac:dyDescent="0.4">
      <c r="A81" s="124"/>
      <c r="B81" s="122"/>
      <c r="C81" s="63" t="s">
        <v>152</v>
      </c>
      <c r="D81" s="1" t="s">
        <v>97</v>
      </c>
      <c r="E81" s="48">
        <v>27800</v>
      </c>
      <c r="F81" s="49">
        <v>20000</v>
      </c>
      <c r="G81" s="1"/>
      <c r="H81" s="1"/>
      <c r="I81" s="1" t="s">
        <v>151</v>
      </c>
      <c r="J81" s="10" t="s">
        <v>150</v>
      </c>
      <c r="K81" s="50"/>
    </row>
    <row r="82" spans="1:11" ht="54" customHeight="1" x14ac:dyDescent="0.4">
      <c r="A82" s="124"/>
      <c r="B82" s="122"/>
      <c r="C82" s="63" t="s">
        <v>217</v>
      </c>
      <c r="D82" s="1" t="s">
        <v>3</v>
      </c>
      <c r="E82" s="48">
        <v>62000</v>
      </c>
      <c r="F82" s="49">
        <v>23500</v>
      </c>
      <c r="G82" s="1"/>
      <c r="H82" s="1"/>
      <c r="I82" s="114" t="s">
        <v>226</v>
      </c>
      <c r="J82" s="10" t="s">
        <v>20</v>
      </c>
      <c r="K82" s="50"/>
    </row>
    <row r="83" spans="1:11" ht="54" customHeight="1" x14ac:dyDescent="0.4">
      <c r="A83" s="124"/>
      <c r="B83" s="122"/>
      <c r="C83" s="63" t="s">
        <v>218</v>
      </c>
      <c r="D83" s="1" t="s">
        <v>3</v>
      </c>
      <c r="E83" s="48">
        <v>35477</v>
      </c>
      <c r="F83" s="49">
        <v>23500</v>
      </c>
      <c r="G83" s="1"/>
      <c r="H83" s="1"/>
      <c r="I83" s="110" t="s">
        <v>229</v>
      </c>
      <c r="J83" s="10" t="s">
        <v>30</v>
      </c>
      <c r="K83" s="50"/>
    </row>
    <row r="84" spans="1:11" ht="54" customHeight="1" x14ac:dyDescent="0.4">
      <c r="A84" s="124"/>
      <c r="B84" s="122"/>
      <c r="C84" s="63" t="s">
        <v>219</v>
      </c>
      <c r="D84" s="1" t="s">
        <v>3</v>
      </c>
      <c r="E84" s="48">
        <v>29100</v>
      </c>
      <c r="F84" s="49">
        <v>17100</v>
      </c>
      <c r="G84" s="1"/>
      <c r="H84" s="1"/>
      <c r="I84" s="110" t="s">
        <v>228</v>
      </c>
      <c r="J84" s="10" t="s">
        <v>220</v>
      </c>
      <c r="K84" s="50"/>
    </row>
    <row r="85" spans="1:11" ht="54" customHeight="1" x14ac:dyDescent="0.4">
      <c r="A85" s="124"/>
      <c r="B85" s="122"/>
      <c r="C85" s="63" t="s">
        <v>221</v>
      </c>
      <c r="D85" s="1" t="s">
        <v>3</v>
      </c>
      <c r="E85" s="48">
        <v>17930</v>
      </c>
      <c r="F85" s="49">
        <v>14830</v>
      </c>
      <c r="G85" s="1"/>
      <c r="H85" s="1"/>
      <c r="I85" s="110" t="s">
        <v>227</v>
      </c>
      <c r="J85" s="10" t="s">
        <v>222</v>
      </c>
      <c r="K85" s="50"/>
    </row>
    <row r="86" spans="1:11" ht="49.5" customHeight="1" x14ac:dyDescent="0.4">
      <c r="A86" s="124"/>
      <c r="B86" s="122"/>
      <c r="C86" s="63" t="s">
        <v>175</v>
      </c>
      <c r="D86" s="1" t="s">
        <v>3</v>
      </c>
      <c r="E86" s="48">
        <v>80000</v>
      </c>
      <c r="F86" s="49">
        <v>20000</v>
      </c>
      <c r="G86" s="1"/>
      <c r="H86" s="1"/>
      <c r="I86" s="1" t="s">
        <v>167</v>
      </c>
      <c r="J86" s="10" t="s">
        <v>180</v>
      </c>
      <c r="K86" s="50"/>
    </row>
    <row r="87" spans="1:11" ht="49.5" customHeight="1" x14ac:dyDescent="0.4">
      <c r="A87" s="124"/>
      <c r="B87" s="122"/>
      <c r="C87" s="63" t="s">
        <v>176</v>
      </c>
      <c r="D87" s="1" t="s">
        <v>3</v>
      </c>
      <c r="E87" s="48">
        <v>50783</v>
      </c>
      <c r="F87" s="49">
        <v>20000</v>
      </c>
      <c r="G87" s="1"/>
      <c r="H87" s="1"/>
      <c r="I87" s="1" t="s">
        <v>168</v>
      </c>
      <c r="J87" s="10" t="s">
        <v>28</v>
      </c>
      <c r="K87" s="50"/>
    </row>
    <row r="88" spans="1:11" ht="49.5" customHeight="1" x14ac:dyDescent="0.4">
      <c r="A88" s="124"/>
      <c r="B88" s="122"/>
      <c r="C88" s="63" t="s">
        <v>177</v>
      </c>
      <c r="D88" s="1" t="s">
        <v>3</v>
      </c>
      <c r="E88" s="48">
        <v>80000</v>
      </c>
      <c r="F88" s="49">
        <v>15000</v>
      </c>
      <c r="G88" s="1"/>
      <c r="H88" s="1"/>
      <c r="I88" s="1" t="s">
        <v>169</v>
      </c>
      <c r="J88" s="10" t="s">
        <v>181</v>
      </c>
      <c r="K88" s="50"/>
    </row>
    <row r="89" spans="1:11" ht="49.5" customHeight="1" x14ac:dyDescent="0.4">
      <c r="A89" s="124"/>
      <c r="B89" s="122"/>
      <c r="C89" s="63" t="s">
        <v>178</v>
      </c>
      <c r="D89" s="1" t="s">
        <v>3</v>
      </c>
      <c r="E89" s="48">
        <v>50122</v>
      </c>
      <c r="F89" s="49">
        <v>25000</v>
      </c>
      <c r="G89" s="1"/>
      <c r="H89" s="1"/>
      <c r="I89" s="1" t="s">
        <v>170</v>
      </c>
      <c r="J89" s="10" t="s">
        <v>54</v>
      </c>
      <c r="K89" s="50"/>
    </row>
    <row r="90" spans="1:11" ht="49.5" customHeight="1" thickBot="1" x14ac:dyDescent="0.45">
      <c r="A90" s="124"/>
      <c r="B90" s="126"/>
      <c r="C90" s="74" t="s">
        <v>179</v>
      </c>
      <c r="D90" s="43" t="s">
        <v>3</v>
      </c>
      <c r="E90" s="68">
        <v>41470</v>
      </c>
      <c r="F90" s="68">
        <v>25000</v>
      </c>
      <c r="G90" s="43"/>
      <c r="H90" s="43"/>
      <c r="I90" s="43" t="s">
        <v>171</v>
      </c>
      <c r="J90" s="69" t="s">
        <v>182</v>
      </c>
      <c r="K90" s="70"/>
    </row>
    <row r="91" spans="1:11" ht="49.5" customHeight="1" thickBot="1" x14ac:dyDescent="0.45">
      <c r="A91" s="132" t="s">
        <v>42</v>
      </c>
      <c r="B91" s="133"/>
      <c r="C91" s="66"/>
      <c r="D91" s="66"/>
      <c r="E91" s="58"/>
      <c r="F91" s="58">
        <f>SUM(F70:F90)</f>
        <v>358930</v>
      </c>
      <c r="G91" s="58"/>
      <c r="H91" s="58"/>
      <c r="I91" s="38"/>
      <c r="J91" s="67"/>
      <c r="K91" s="67"/>
    </row>
    <row r="92" spans="1:11" ht="54" customHeight="1" thickBot="1" x14ac:dyDescent="0.45">
      <c r="A92" s="130" t="s">
        <v>14</v>
      </c>
      <c r="B92" s="131"/>
      <c r="C92" s="7"/>
      <c r="D92" s="7"/>
      <c r="E92" s="51"/>
      <c r="F92" s="51">
        <f>SUM(F91,F69)</f>
        <v>4893111</v>
      </c>
      <c r="G92" s="51"/>
      <c r="H92" s="51"/>
      <c r="I92" s="52"/>
      <c r="J92" s="53"/>
      <c r="K92" s="54"/>
    </row>
    <row r="93" spans="1:11" x14ac:dyDescent="0.4">
      <c r="F93" s="55" t="s">
        <v>41</v>
      </c>
    </row>
  </sheetData>
  <mergeCells count="17">
    <mergeCell ref="A92:B92"/>
    <mergeCell ref="A91:B91"/>
    <mergeCell ref="A69:B69"/>
    <mergeCell ref="A71:A90"/>
    <mergeCell ref="B71:B90"/>
    <mergeCell ref="B3:K3"/>
    <mergeCell ref="B2:K2"/>
    <mergeCell ref="B5:B24"/>
    <mergeCell ref="B26:B28"/>
    <mergeCell ref="A5:A68"/>
    <mergeCell ref="B41:B44"/>
    <mergeCell ref="B56:B57"/>
    <mergeCell ref="B49:B55"/>
    <mergeCell ref="B30:B34"/>
    <mergeCell ref="B35:B39"/>
    <mergeCell ref="B45:B48"/>
    <mergeCell ref="B59:B68"/>
  </mergeCells>
  <pageMargins left="0.70866141732283472" right="0.70866141732283472" top="0.59055118110236227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LKC parama</vt:lpstr>
      <vt:lpstr>'LKC parama'!Print_Area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Daiva Zekoniene</cp:lastModifiedBy>
  <cp:lastPrinted>2019-01-02T12:57:32Z</cp:lastPrinted>
  <dcterms:created xsi:type="dcterms:W3CDTF">2013-05-02T08:40:05Z</dcterms:created>
  <dcterms:modified xsi:type="dcterms:W3CDTF">2022-07-25T07:21:26Z</dcterms:modified>
</cp:coreProperties>
</file>